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210" windowWidth="15180" windowHeight="11835" activeTab="0"/>
  </bookViews>
  <sheets>
    <sheet name="New Can Do" sheetId="1" r:id="rId1"/>
    <sheet name="Sheet1" sheetId="2" r:id="rId2"/>
  </sheets>
  <definedNames>
    <definedName name="_xlnm.Print_Area" localSheetId="0">'New Can Do'!$C$3:$L$44</definedName>
  </definedNames>
  <calcPr fullCalcOnLoad="1"/>
</workbook>
</file>

<file path=xl/sharedStrings.xml><?xml version="1.0" encoding="utf-8"?>
<sst xmlns="http://schemas.openxmlformats.org/spreadsheetml/2006/main" count="73" uniqueCount="65">
  <si>
    <t>Notice Number:</t>
  </si>
  <si>
    <t>Portfolio Code:</t>
  </si>
  <si>
    <t>Equally Weighted</t>
  </si>
  <si>
    <t>Capitalistion Weighted</t>
  </si>
  <si>
    <t>No weighting factor is applied.  Each constituent's weighting depends on their capitalisation</t>
  </si>
  <si>
    <t>Specific Weighting</t>
  </si>
  <si>
    <t>The required  weight is provided for each constituent below and this applied at portfolio inception</t>
  </si>
  <si>
    <t>Number of Shares</t>
  </si>
  <si>
    <t>A specific number of shares of each instrument is purchased and the portfolio weighted accordingly.</t>
  </si>
  <si>
    <r>
      <t xml:space="preserve">Treatment of portfolio constituents </t>
    </r>
    <r>
      <rPr>
        <i/>
        <sz val="10"/>
        <rFont val="Tahoma"/>
        <family val="2"/>
      </rPr>
      <t>(mark one of the four options with an X)</t>
    </r>
  </si>
  <si>
    <t>A</t>
  </si>
  <si>
    <t>B</t>
  </si>
  <si>
    <t>Closing Price</t>
  </si>
  <si>
    <t>Listed Instruments (JSE)</t>
  </si>
  <si>
    <t>Listed Instruments (FTSE)</t>
  </si>
  <si>
    <t>Investibility Weighting %</t>
  </si>
  <si>
    <t>* The total capitalisation is the product of each relevant item</t>
  </si>
  <si>
    <t>Close of business prices</t>
  </si>
  <si>
    <t>Specific trade prices</t>
  </si>
  <si>
    <t>C</t>
  </si>
  <si>
    <t>Used for portfolio and divisor construction</t>
  </si>
  <si>
    <t>Notes</t>
  </si>
  <si>
    <t>Initial portfolio valuation</t>
  </si>
  <si>
    <t xml:space="preserve">The portfolio must have an initial spot  of </t>
  </si>
  <si>
    <t xml:space="preserve">points, </t>
  </si>
  <si>
    <t>yyyy/mm/dd</t>
  </si>
  <si>
    <t xml:space="preserve">as calculated at the close of business on </t>
  </si>
  <si>
    <t>Initial portfolio constituents</t>
  </si>
  <si>
    <t>Instrument Alpha Code</t>
  </si>
  <si>
    <t>Specific Weighting %</t>
  </si>
  <si>
    <t>#</t>
  </si>
  <si>
    <t>A weighting factor is applied to ensure that each constituent has an equal weighting at portfolio inception</t>
  </si>
  <si>
    <t>Form tracking</t>
  </si>
  <si>
    <t>Completed By:</t>
  </si>
  <si>
    <t>Completed Date:</t>
  </si>
  <si>
    <t>Processed By:</t>
  </si>
  <si>
    <t>Processed Date:</t>
  </si>
  <si>
    <r>
      <t>Daily calculation of constituent capitalisation</t>
    </r>
    <r>
      <rPr>
        <b/>
        <sz val="10"/>
        <rFont val="Tahoma"/>
        <family val="2"/>
      </rPr>
      <t xml:space="preserve"> </t>
    </r>
    <r>
      <rPr>
        <i/>
        <sz val="10"/>
        <rFont val="Tahoma"/>
        <family val="2"/>
      </rPr>
      <t>(mark each applicable option with an X)</t>
    </r>
  </si>
  <si>
    <r>
      <t>Initial constituent prices</t>
    </r>
    <r>
      <rPr>
        <i/>
        <sz val="10"/>
        <rFont val="Tahoma"/>
        <family val="2"/>
      </rPr>
      <t xml:space="preserve"> (mark one with an X)</t>
    </r>
  </si>
  <si>
    <t>* The daily portfolio spot is the sum of each constituent capitalisation divided by the divisor</t>
  </si>
  <si>
    <t>* A weighting factor will automatically be applied if selected above</t>
  </si>
  <si>
    <r>
      <t xml:space="preserve">Corporate Actions </t>
    </r>
    <r>
      <rPr>
        <i/>
        <sz val="10"/>
        <rFont val="Tahoma"/>
        <family val="2"/>
      </rPr>
      <t>(mark one with an X)</t>
    </r>
  </si>
  <si>
    <t>All FTSE Incidents:</t>
  </si>
  <si>
    <t>D</t>
  </si>
  <si>
    <t>All Corporate Actions:</t>
  </si>
  <si>
    <t>No Daily Changes:</t>
  </si>
  <si>
    <t>Custom Listing:</t>
  </si>
  <si>
    <t>Index Code:</t>
  </si>
  <si>
    <t>Used to search for FTSE Incidents</t>
  </si>
  <si>
    <t>E</t>
  </si>
  <si>
    <t>X</t>
  </si>
  <si>
    <t>Close Price (cents)</t>
  </si>
  <si>
    <t>x</t>
  </si>
  <si>
    <t>ANH</t>
  </si>
  <si>
    <t>BIL</t>
  </si>
  <si>
    <t>BTI</t>
  </si>
  <si>
    <t>CFR</t>
  </si>
  <si>
    <t>GLN</t>
  </si>
  <si>
    <t>OML</t>
  </si>
  <si>
    <t>S32</t>
  </si>
  <si>
    <t>SAP</t>
  </si>
  <si>
    <t>MND</t>
  </si>
  <si>
    <t>Langa</t>
  </si>
  <si>
    <t>20618B</t>
  </si>
  <si>
    <t>BT09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</si>
</sst>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u val="single"/>
      <sz val="10"/>
      <name val="Tahoma"/>
      <family val="2"/>
    </font>
    <font>
      <b/>
      <u val="single"/>
      <sz val="10"/>
      <name val="Tahoma"/>
      <family val="2"/>
    </font>
    <font>
      <i/>
      <sz val="10"/>
      <name val="Tahoma"/>
      <family val="2"/>
    </font>
    <font>
      <b/>
      <sz val="10"/>
      <color indexed="10"/>
      <name val="Tahoma"/>
      <family val="2"/>
    </font>
    <font>
      <sz val="6"/>
      <color indexed="9"/>
      <name val="Tahoma"/>
      <family val="2"/>
    </font>
    <font>
      <sz val="10"/>
      <color indexed="9"/>
      <name val="Tahoma"/>
      <family val="2"/>
    </font>
    <font>
      <i/>
      <sz val="10"/>
      <color indexed="9"/>
      <name val="Tahoma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43" fontId="1" fillId="33" borderId="10" xfId="42" applyNumberFormat="1" applyFont="1" applyFill="1" applyBorder="1" applyAlignment="1" applyProtection="1">
      <alignment/>
      <protection locked="0"/>
    </xf>
    <xf numFmtId="14" fontId="1" fillId="33" borderId="10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left" indent="1"/>
      <protection/>
    </xf>
    <xf numFmtId="0" fontId="6" fillId="0" borderId="14" xfId="0" applyFont="1" applyBorder="1" applyAlignment="1" applyProtection="1">
      <alignment horizontal="left" indent="1"/>
      <protection/>
    </xf>
    <xf numFmtId="0" fontId="5" fillId="0" borderId="12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right" vertical="top"/>
      <protection/>
    </xf>
    <xf numFmtId="0" fontId="1" fillId="0" borderId="11" xfId="0" applyFont="1" applyFill="1" applyBorder="1" applyAlignment="1" applyProtection="1">
      <alignment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46" fillId="0" borderId="0" xfId="0" applyFont="1" applyAlignment="1">
      <alignment horizontal="right" vertical="center"/>
    </xf>
    <xf numFmtId="0" fontId="1" fillId="33" borderId="10" xfId="57" applyFont="1" applyFill="1" applyBorder="1" applyProtection="1">
      <alignment/>
      <protection locked="0"/>
    </xf>
    <xf numFmtId="4" fontId="1" fillId="0" borderId="11" xfId="0" applyNumberFormat="1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4" fontId="1" fillId="33" borderId="10" xfId="0" applyNumberFormat="1" applyFont="1" applyFill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6"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auto="1"/>
      </font>
    </dxf>
    <dxf>
      <font>
        <b/>
        <i val="0"/>
        <color auto="1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auto="1"/>
      </font>
    </dxf>
    <dxf>
      <font>
        <b/>
        <i val="0"/>
        <color auto="1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auto="1"/>
      </font>
    </dxf>
    <dxf>
      <font>
        <b/>
        <i val="0"/>
        <color auto="1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auto="1"/>
      </font>
    </dxf>
    <dxf>
      <font>
        <color auto="1"/>
      </font>
    </dxf>
    <dxf>
      <font>
        <color auto="1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6"/>
        </patternFill>
      </fill>
    </dxf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115" zoomScaleNormal="115" zoomScalePageLayoutView="0" workbookViewId="0" topLeftCell="A1">
      <selection activeCell="E4" sqref="E4"/>
    </sheetView>
  </sheetViews>
  <sheetFormatPr defaultColWidth="9.140625" defaultRowHeight="12.75"/>
  <cols>
    <col min="1" max="2" width="9.140625" style="5" customWidth="1"/>
    <col min="3" max="3" width="3.00390625" style="5" bestFit="1" customWidth="1"/>
    <col min="4" max="4" width="22.28125" style="5" customWidth="1"/>
    <col min="5" max="5" width="7.140625" style="5" customWidth="1"/>
    <col min="6" max="6" width="16.7109375" style="5" customWidth="1"/>
    <col min="7" max="8" width="17.7109375" style="5" customWidth="1"/>
    <col min="9" max="9" width="10.421875" style="5" bestFit="1" customWidth="1"/>
    <col min="10" max="10" width="17.140625" style="5" customWidth="1"/>
    <col min="11" max="11" width="3.140625" style="5" customWidth="1"/>
    <col min="12" max="12" width="7.7109375" style="5" customWidth="1"/>
    <col min="13" max="16384" width="9.140625" style="5" customWidth="1"/>
  </cols>
  <sheetData>
    <row r="1" ht="12.75">
      <c r="E1" s="6"/>
    </row>
    <row r="2" ht="12.75">
      <c r="E2" s="6"/>
    </row>
    <row r="3" spans="4:6" ht="12.75">
      <c r="D3" s="7" t="s">
        <v>0</v>
      </c>
      <c r="E3" s="1" t="s">
        <v>63</v>
      </c>
      <c r="F3" s="8"/>
    </row>
    <row r="4" spans="4:6" ht="12.75">
      <c r="D4" s="7" t="s">
        <v>1</v>
      </c>
      <c r="E4" s="1" t="s">
        <v>64</v>
      </c>
      <c r="F4" s="8"/>
    </row>
    <row r="5" spans="4:5" ht="12.75">
      <c r="D5" s="9"/>
      <c r="E5" s="10"/>
    </row>
    <row r="6" spans="4:5" ht="12.75">
      <c r="D6" s="11" t="s">
        <v>9</v>
      </c>
      <c r="E6" s="6"/>
    </row>
    <row r="7" spans="4:6" ht="12.75">
      <c r="D7" s="12" t="s">
        <v>2</v>
      </c>
      <c r="E7" s="2" t="s">
        <v>52</v>
      </c>
      <c r="F7" s="13" t="s">
        <v>31</v>
      </c>
    </row>
    <row r="8" spans="4:6" ht="12.75">
      <c r="D8" s="12" t="s">
        <v>3</v>
      </c>
      <c r="E8" s="2"/>
      <c r="F8" s="13" t="s">
        <v>4</v>
      </c>
    </row>
    <row r="9" spans="3:6" ht="12.75">
      <c r="C9" s="32" t="s">
        <v>10</v>
      </c>
      <c r="D9" s="12" t="s">
        <v>5</v>
      </c>
      <c r="E9" s="2"/>
      <c r="F9" s="13" t="s">
        <v>6</v>
      </c>
    </row>
    <row r="10" spans="3:6" ht="12.75">
      <c r="C10" s="32" t="s">
        <v>11</v>
      </c>
      <c r="D10" s="12" t="s">
        <v>7</v>
      </c>
      <c r="E10" s="2"/>
      <c r="F10" s="13" t="s">
        <v>8</v>
      </c>
    </row>
    <row r="11" spans="4:5" ht="12.75">
      <c r="D11" s="14">
        <f>IF(LEN(E7&amp;E8&amp;E9&amp;E10)&gt;1,"You may only select one of these four options.","")</f>
      </c>
      <c r="E11" s="10"/>
    </row>
    <row r="12" spans="4:5" ht="12.75">
      <c r="D12" s="11" t="s">
        <v>37</v>
      </c>
      <c r="E12" s="6"/>
    </row>
    <row r="13" spans="4:7" ht="12.75">
      <c r="D13" s="12" t="s">
        <v>12</v>
      </c>
      <c r="E13" s="37" t="s">
        <v>50</v>
      </c>
      <c r="F13" s="8"/>
      <c r="G13" s="15" t="s">
        <v>21</v>
      </c>
    </row>
    <row r="14" spans="4:7" ht="12.75">
      <c r="D14" s="12" t="s">
        <v>13</v>
      </c>
      <c r="E14" s="2"/>
      <c r="F14" s="8"/>
      <c r="G14" s="5" t="s">
        <v>40</v>
      </c>
    </row>
    <row r="15" spans="4:7" ht="12.75">
      <c r="D15" s="12" t="s">
        <v>14</v>
      </c>
      <c r="E15" s="2"/>
      <c r="F15" s="8"/>
      <c r="G15" s="5" t="s">
        <v>16</v>
      </c>
    </row>
    <row r="16" spans="4:7" ht="12.75">
      <c r="D16" s="12" t="s">
        <v>15</v>
      </c>
      <c r="E16" s="2"/>
      <c r="F16" s="8"/>
      <c r="G16" s="5" t="s">
        <v>39</v>
      </c>
    </row>
    <row r="17" ht="12.75">
      <c r="E17" s="10"/>
    </row>
    <row r="18" spans="4:9" ht="12.75">
      <c r="D18" s="11" t="s">
        <v>38</v>
      </c>
      <c r="G18" s="11" t="s">
        <v>22</v>
      </c>
      <c r="I18" s="6"/>
    </row>
    <row r="19" spans="4:10" ht="12.75">
      <c r="D19" s="16" t="s">
        <v>20</v>
      </c>
      <c r="E19" s="6"/>
      <c r="G19" s="5" t="s">
        <v>23</v>
      </c>
      <c r="H19" s="12"/>
      <c r="I19" s="3">
        <v>20000</v>
      </c>
      <c r="J19" s="17" t="s">
        <v>24</v>
      </c>
    </row>
    <row r="20" spans="4:10" ht="12.75">
      <c r="D20" s="12" t="s">
        <v>17</v>
      </c>
      <c r="E20" s="2"/>
      <c r="F20" s="13"/>
      <c r="G20" s="5" t="s">
        <v>26</v>
      </c>
      <c r="H20" s="12"/>
      <c r="I20" s="4">
        <v>43256</v>
      </c>
      <c r="J20" s="18" t="s">
        <v>25</v>
      </c>
    </row>
    <row r="21" spans="3:9" ht="12.75">
      <c r="C21" s="32" t="s">
        <v>19</v>
      </c>
      <c r="D21" s="12" t="s">
        <v>18</v>
      </c>
      <c r="E21" s="2" t="s">
        <v>52</v>
      </c>
      <c r="F21" s="8"/>
      <c r="I21" s="10"/>
    </row>
    <row r="22" spans="4:5" ht="12.75">
      <c r="D22" s="14">
        <f>IF(LEN(E20&amp;E21)&gt;1,"You may only select one of these two options.","")</f>
      </c>
      <c r="E22" s="10"/>
    </row>
    <row r="23" spans="1:10" ht="12.75">
      <c r="A23" s="6"/>
      <c r="B23" s="6"/>
      <c r="C23" s="6"/>
      <c r="D23" s="19" t="s">
        <v>27</v>
      </c>
      <c r="E23" s="6"/>
      <c r="F23" s="26" t="s">
        <v>10</v>
      </c>
      <c r="G23" s="26" t="s">
        <v>11</v>
      </c>
      <c r="H23" s="26" t="s">
        <v>19</v>
      </c>
      <c r="J23" s="11" t="s">
        <v>41</v>
      </c>
    </row>
    <row r="24" spans="2:12" ht="12.75">
      <c r="B24" s="20"/>
      <c r="C24" s="21" t="s">
        <v>30</v>
      </c>
      <c r="D24" s="21" t="s">
        <v>28</v>
      </c>
      <c r="E24" s="51" t="s">
        <v>29</v>
      </c>
      <c r="F24" s="52"/>
      <c r="G24" s="35" t="s">
        <v>7</v>
      </c>
      <c r="H24" s="34" t="s">
        <v>51</v>
      </c>
      <c r="I24" s="8"/>
      <c r="J24" s="5" t="s">
        <v>42</v>
      </c>
      <c r="K24" s="30" t="s">
        <v>43</v>
      </c>
      <c r="L24" s="2"/>
    </row>
    <row r="25" spans="2:12" ht="12.75">
      <c r="B25" s="20"/>
      <c r="C25" s="22">
        <v>1</v>
      </c>
      <c r="D25" s="39" t="s">
        <v>53</v>
      </c>
      <c r="E25" s="46"/>
      <c r="F25" s="47"/>
      <c r="G25" s="40">
        <v>1.8185125</v>
      </c>
      <c r="H25" s="40">
        <v>1222</v>
      </c>
      <c r="I25" s="8"/>
      <c r="J25" s="5" t="s">
        <v>44</v>
      </c>
      <c r="L25" s="2" t="s">
        <v>52</v>
      </c>
    </row>
    <row r="26" spans="2:12" ht="12.75">
      <c r="B26" s="20"/>
      <c r="C26" s="22">
        <v>2</v>
      </c>
      <c r="D26" s="39" t="s">
        <v>54</v>
      </c>
      <c r="E26" s="46"/>
      <c r="F26" s="47"/>
      <c r="G26" s="40">
        <v>7.5156325</v>
      </c>
      <c r="H26" s="40">
        <v>295.68</v>
      </c>
      <c r="I26" s="8"/>
      <c r="J26" s="5" t="s">
        <v>45</v>
      </c>
      <c r="L26" s="2"/>
    </row>
    <row r="27" spans="2:12" ht="12.75">
      <c r="B27" s="20"/>
      <c r="C27" s="22">
        <v>3</v>
      </c>
      <c r="D27" s="39" t="s">
        <v>55</v>
      </c>
      <c r="E27" s="46"/>
      <c r="F27" s="47"/>
      <c r="G27" s="40">
        <v>3.474774</v>
      </c>
      <c r="H27" s="40">
        <v>639.53</v>
      </c>
      <c r="I27" s="8"/>
      <c r="J27" s="5" t="s">
        <v>46</v>
      </c>
      <c r="K27" s="31" t="s">
        <v>49</v>
      </c>
      <c r="L27" s="2"/>
    </row>
    <row r="28" spans="2:12" ht="12.75">
      <c r="B28" s="20"/>
      <c r="C28" s="22">
        <v>4</v>
      </c>
      <c r="D28" s="39" t="s">
        <v>56</v>
      </c>
      <c r="E28" s="46"/>
      <c r="F28" s="47"/>
      <c r="G28" s="40">
        <v>18.6584569</v>
      </c>
      <c r="H28" s="40">
        <v>119.1</v>
      </c>
      <c r="I28" s="8"/>
      <c r="J28" s="14">
        <f>IF(LEN(L24&amp;L25&amp;L26&amp;L27)&gt;1,"You may only select one option.","")</f>
      </c>
      <c r="K28" s="6"/>
      <c r="L28" s="25"/>
    </row>
    <row r="29" spans="2:13" ht="12.75">
      <c r="B29" s="20"/>
      <c r="C29" s="22">
        <v>5</v>
      </c>
      <c r="D29" s="39" t="s">
        <v>57</v>
      </c>
      <c r="E29" s="46"/>
      <c r="F29" s="47"/>
      <c r="G29" s="40">
        <v>33.5886067</v>
      </c>
      <c r="H29" s="40">
        <v>66.16</v>
      </c>
      <c r="I29" s="8"/>
      <c r="J29" s="27" t="s">
        <v>47</v>
      </c>
      <c r="K29" s="44"/>
      <c r="L29" s="45"/>
      <c r="M29" s="29" t="s">
        <v>43</v>
      </c>
    </row>
    <row r="30" spans="2:12" ht="12.75">
      <c r="B30" s="20"/>
      <c r="C30" s="22">
        <v>6</v>
      </c>
      <c r="D30" s="39" t="s">
        <v>58</v>
      </c>
      <c r="E30" s="46"/>
      <c r="F30" s="47"/>
      <c r="G30" s="40">
        <v>55.6529482</v>
      </c>
      <c r="H30" s="40">
        <v>39.93</v>
      </c>
      <c r="I30" s="8"/>
      <c r="J30" s="28" t="s">
        <v>48</v>
      </c>
      <c r="K30" s="10"/>
      <c r="L30" s="10"/>
    </row>
    <row r="31" spans="2:12" ht="12.75">
      <c r="B31" s="20"/>
      <c r="C31" s="22">
        <v>7</v>
      </c>
      <c r="D31" s="39" t="s">
        <v>59</v>
      </c>
      <c r="E31" s="46"/>
      <c r="F31" s="47"/>
      <c r="G31" s="33">
        <v>59.705057</v>
      </c>
      <c r="H31" s="33">
        <v>37.22</v>
      </c>
      <c r="I31" s="8"/>
      <c r="J31" s="6"/>
      <c r="K31" s="6"/>
      <c r="L31" s="6"/>
    </row>
    <row r="32" spans="2:13" ht="12.75">
      <c r="B32" s="20"/>
      <c r="C32" s="22">
        <v>8</v>
      </c>
      <c r="D32" s="39" t="s">
        <v>60</v>
      </c>
      <c r="E32" s="46"/>
      <c r="F32" s="47"/>
      <c r="G32" s="33">
        <v>26.1807519</v>
      </c>
      <c r="H32" s="33">
        <v>84.88</v>
      </c>
      <c r="I32" s="36" t="s">
        <v>49</v>
      </c>
      <c r="J32" s="41"/>
      <c r="K32" s="42"/>
      <c r="L32" s="43"/>
      <c r="M32" s="8"/>
    </row>
    <row r="33" spans="2:13" ht="12.75">
      <c r="B33" s="20"/>
      <c r="C33" s="22">
        <v>9</v>
      </c>
      <c r="D33" s="39" t="s">
        <v>61</v>
      </c>
      <c r="E33" s="46"/>
      <c r="F33" s="47"/>
      <c r="G33" s="33">
        <v>6.1922764</v>
      </c>
      <c r="H33" s="33">
        <v>358.87</v>
      </c>
      <c r="I33" s="24"/>
      <c r="J33" s="41"/>
      <c r="K33" s="42"/>
      <c r="L33" s="43"/>
      <c r="M33" s="8"/>
    </row>
    <row r="34" spans="2:13" ht="12.75">
      <c r="B34" s="20"/>
      <c r="C34" s="22">
        <v>10</v>
      </c>
      <c r="D34" s="39"/>
      <c r="E34" s="46"/>
      <c r="F34" s="47"/>
      <c r="G34" s="33"/>
      <c r="H34" s="33"/>
      <c r="I34" s="24"/>
      <c r="J34" s="41"/>
      <c r="K34" s="42"/>
      <c r="L34" s="43"/>
      <c r="M34" s="8"/>
    </row>
    <row r="35" spans="2:13" ht="12.75">
      <c r="B35" s="20"/>
      <c r="C35" s="22">
        <v>11</v>
      </c>
      <c r="D35" s="39"/>
      <c r="E35" s="46"/>
      <c r="F35" s="47"/>
      <c r="G35" s="33"/>
      <c r="H35" s="33"/>
      <c r="I35" s="24"/>
      <c r="J35" s="41"/>
      <c r="K35" s="42"/>
      <c r="L35" s="43"/>
      <c r="M35" s="8"/>
    </row>
    <row r="36" spans="2:13" ht="12.75">
      <c r="B36" s="20"/>
      <c r="C36" s="22">
        <v>12</v>
      </c>
      <c r="D36" s="39"/>
      <c r="E36" s="46"/>
      <c r="F36" s="47"/>
      <c r="G36" s="33"/>
      <c r="H36" s="33"/>
      <c r="I36" s="24"/>
      <c r="J36" s="41"/>
      <c r="K36" s="42"/>
      <c r="L36" s="43"/>
      <c r="M36" s="8"/>
    </row>
    <row r="37" spans="2:13" ht="12.75">
      <c r="B37" s="20"/>
      <c r="C37" s="22">
        <v>13</v>
      </c>
      <c r="D37" s="39"/>
      <c r="E37" s="46"/>
      <c r="F37" s="47"/>
      <c r="G37" s="33"/>
      <c r="H37" s="33"/>
      <c r="I37" s="24"/>
      <c r="J37" s="41"/>
      <c r="K37" s="42"/>
      <c r="L37" s="43"/>
      <c r="M37" s="8"/>
    </row>
    <row r="38" spans="2:12" ht="12.75">
      <c r="B38" s="20"/>
      <c r="C38" s="22">
        <v>14</v>
      </c>
      <c r="D38" s="39"/>
      <c r="E38" s="46"/>
      <c r="F38" s="47"/>
      <c r="G38" s="33"/>
      <c r="H38" s="33"/>
      <c r="I38" s="8"/>
      <c r="J38" s="10"/>
      <c r="K38" s="10"/>
      <c r="L38" s="10"/>
    </row>
    <row r="39" spans="2:12" ht="12.75">
      <c r="B39" s="20"/>
      <c r="C39" s="22">
        <v>15</v>
      </c>
      <c r="D39" s="39"/>
      <c r="E39" s="46"/>
      <c r="F39" s="47"/>
      <c r="G39" s="33"/>
      <c r="H39" s="33"/>
      <c r="I39" s="8"/>
      <c r="J39" s="11" t="s">
        <v>32</v>
      </c>
      <c r="K39" s="6"/>
      <c r="L39" s="6"/>
    </row>
    <row r="40" spans="2:13" ht="12.75">
      <c r="B40" s="20"/>
      <c r="C40" s="22">
        <v>16</v>
      </c>
      <c r="D40" s="1"/>
      <c r="E40" s="46"/>
      <c r="F40" s="47"/>
      <c r="G40" s="33"/>
      <c r="H40" s="33"/>
      <c r="I40" s="8"/>
      <c r="J40" s="12" t="s">
        <v>33</v>
      </c>
      <c r="K40" s="48" t="s">
        <v>62</v>
      </c>
      <c r="L40" s="49"/>
      <c r="M40" s="8"/>
    </row>
    <row r="41" spans="2:13" ht="12.75">
      <c r="B41" s="20"/>
      <c r="C41" s="22">
        <v>17</v>
      </c>
      <c r="D41" s="1"/>
      <c r="E41" s="46"/>
      <c r="F41" s="47"/>
      <c r="G41" s="33"/>
      <c r="H41" s="33"/>
      <c r="I41" s="8"/>
      <c r="J41" s="12" t="s">
        <v>34</v>
      </c>
      <c r="K41" s="50">
        <v>43257</v>
      </c>
      <c r="L41" s="49"/>
      <c r="M41" s="8"/>
    </row>
    <row r="42" spans="2:12" ht="12.75">
      <c r="B42" s="20"/>
      <c r="C42" s="22">
        <v>18</v>
      </c>
      <c r="D42" s="1"/>
      <c r="E42" s="46"/>
      <c r="F42" s="47"/>
      <c r="G42" s="33"/>
      <c r="H42" s="33"/>
      <c r="I42" s="8"/>
      <c r="K42" s="23"/>
      <c r="L42" s="23"/>
    </row>
    <row r="43" spans="2:13" ht="12.75">
      <c r="B43" s="20"/>
      <c r="C43" s="22">
        <v>19</v>
      </c>
      <c r="D43" s="1"/>
      <c r="E43" s="46"/>
      <c r="F43" s="47"/>
      <c r="G43" s="33"/>
      <c r="H43" s="33"/>
      <c r="I43" s="8"/>
      <c r="J43" s="12" t="s">
        <v>35</v>
      </c>
      <c r="K43" s="48"/>
      <c r="L43" s="49"/>
      <c r="M43" s="8"/>
    </row>
    <row r="44" spans="2:13" ht="12.75">
      <c r="B44" s="20"/>
      <c r="C44" s="22">
        <v>20</v>
      </c>
      <c r="D44" s="1"/>
      <c r="E44" s="46"/>
      <c r="F44" s="47"/>
      <c r="G44" s="33"/>
      <c r="H44" s="33"/>
      <c r="I44" s="8"/>
      <c r="J44" s="12" t="s">
        <v>36</v>
      </c>
      <c r="K44" s="48"/>
      <c r="L44" s="49"/>
      <c r="M44" s="8"/>
    </row>
    <row r="45" spans="5:12" ht="12.75">
      <c r="E45" s="10"/>
      <c r="F45" s="10"/>
      <c r="G45" s="10"/>
      <c r="H45" s="10"/>
      <c r="K45" s="10"/>
      <c r="L45" s="10"/>
    </row>
  </sheetData>
  <sheetProtection sheet="1" objects="1" scenarios="1" selectLockedCells="1"/>
  <mergeCells count="32">
    <mergeCell ref="E24:F24"/>
    <mergeCell ref="E25:F25"/>
    <mergeCell ref="E33:F33"/>
    <mergeCell ref="E26:F26"/>
    <mergeCell ref="E27:F27"/>
    <mergeCell ref="E28:F28"/>
    <mergeCell ref="E29:F29"/>
    <mergeCell ref="E30:F30"/>
    <mergeCell ref="E31:F31"/>
    <mergeCell ref="E32:F32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K40:L40"/>
    <mergeCell ref="K41:L41"/>
    <mergeCell ref="K43:L43"/>
    <mergeCell ref="K44:L44"/>
    <mergeCell ref="J35:L35"/>
    <mergeCell ref="J36:L36"/>
    <mergeCell ref="J37:L37"/>
    <mergeCell ref="K29:L29"/>
    <mergeCell ref="J32:L32"/>
    <mergeCell ref="J33:L33"/>
    <mergeCell ref="J34:L34"/>
  </mergeCells>
  <conditionalFormatting sqref="E7:E10 E13:E16 E20:E21 L24:L27">
    <cfRule type="cellIs" priority="2" dxfId="13" operator="equal" stopIfTrue="1">
      <formula>"X"</formula>
    </cfRule>
  </conditionalFormatting>
  <conditionalFormatting sqref="J32:L37">
    <cfRule type="expression" priority="3" dxfId="14" stopIfTrue="1">
      <formula>$L$27&lt;&gt;""</formula>
    </cfRule>
  </conditionalFormatting>
  <conditionalFormatting sqref="K29:L29">
    <cfRule type="expression" priority="4" dxfId="14" stopIfTrue="1">
      <formula>$L$24&lt;&gt;""</formula>
    </cfRule>
  </conditionalFormatting>
  <conditionalFormatting sqref="K27 I32">
    <cfRule type="expression" priority="5" dxfId="1" stopIfTrue="1">
      <formula>$L$27&lt;&gt;""</formula>
    </cfRule>
  </conditionalFormatting>
  <conditionalFormatting sqref="M29 J29:J30 K24">
    <cfRule type="expression" priority="6" dxfId="1" stopIfTrue="1">
      <formula>$L$24&lt;&gt;""</formula>
    </cfRule>
  </conditionalFormatting>
  <conditionalFormatting sqref="E25:F44">
    <cfRule type="expression" priority="7" dxfId="14" stopIfTrue="1">
      <formula>$E$9&lt;&gt;""</formula>
    </cfRule>
  </conditionalFormatting>
  <conditionalFormatting sqref="E24:F24">
    <cfRule type="expression" priority="8" dxfId="15" stopIfTrue="1">
      <formula>$E$9&lt;&gt;""</formula>
    </cfRule>
  </conditionalFormatting>
  <conditionalFormatting sqref="C9 F23">
    <cfRule type="expression" priority="9" dxfId="1" stopIfTrue="1">
      <formula>$E$9&lt;&gt;""</formula>
    </cfRule>
  </conditionalFormatting>
  <conditionalFormatting sqref="G24">
    <cfRule type="expression" priority="11" dxfId="15" stopIfTrue="1">
      <formula>$E$10&lt;&gt;""</formula>
    </cfRule>
  </conditionalFormatting>
  <conditionalFormatting sqref="G23 C10">
    <cfRule type="expression" priority="12" dxfId="1" stopIfTrue="1">
      <formula>$E$10&lt;&gt;""</formula>
    </cfRule>
  </conditionalFormatting>
  <conditionalFormatting sqref="H25:H44">
    <cfRule type="expression" priority="13" dxfId="14" stopIfTrue="1">
      <formula>$E$21&lt;&gt;""</formula>
    </cfRule>
  </conditionalFormatting>
  <conditionalFormatting sqref="H24">
    <cfRule type="expression" priority="14" dxfId="15" stopIfTrue="1">
      <formula>$E$21&lt;&gt;""</formula>
    </cfRule>
  </conditionalFormatting>
  <conditionalFormatting sqref="H23 C21">
    <cfRule type="expression" priority="15" dxfId="1" stopIfTrue="1">
      <formula>$E$21&lt;&gt;""</formula>
    </cfRule>
  </conditionalFormatting>
  <conditionalFormatting sqref="G25:G44">
    <cfRule type="expression" priority="1" dxfId="14" stopIfTrue="1">
      <formula>$E$21&lt;&gt;""</formula>
    </cfRule>
  </conditionalFormatting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21"/>
  <sheetViews>
    <sheetView zoomScalePageLayoutView="0" workbookViewId="0" topLeftCell="A1">
      <selection activeCell="C2" sqref="C2:C21"/>
    </sheetView>
  </sheetViews>
  <sheetFormatPr defaultColWidth="9.140625" defaultRowHeight="12.75"/>
  <sheetData>
    <row r="2" ht="15">
      <c r="C2" s="38"/>
    </row>
    <row r="3" ht="15">
      <c r="C3" s="38"/>
    </row>
    <row r="4" ht="15">
      <c r="C4" s="38"/>
    </row>
    <row r="5" ht="15">
      <c r="C5" s="38"/>
    </row>
    <row r="6" ht="15">
      <c r="C6" s="38"/>
    </row>
    <row r="7" ht="15">
      <c r="C7" s="38"/>
    </row>
    <row r="8" ht="15">
      <c r="C8" s="38"/>
    </row>
    <row r="9" ht="15">
      <c r="C9" s="38"/>
    </row>
    <row r="10" ht="15">
      <c r="C10" s="38"/>
    </row>
    <row r="11" ht="15">
      <c r="C11" s="38"/>
    </row>
    <row r="12" ht="15">
      <c r="C12" s="38"/>
    </row>
    <row r="13" ht="15">
      <c r="C13" s="38"/>
    </row>
    <row r="14" ht="15">
      <c r="C14" s="38"/>
    </row>
    <row r="15" ht="15">
      <c r="C15" s="38"/>
    </row>
    <row r="16" ht="15">
      <c r="C16" s="38"/>
    </row>
    <row r="17" ht="15">
      <c r="C17" s="38"/>
    </row>
    <row r="18" ht="15">
      <c r="C18" s="38"/>
    </row>
    <row r="19" ht="15">
      <c r="C19" s="38"/>
    </row>
    <row r="20" ht="15">
      <c r="C20" s="38"/>
    </row>
    <row r="21" ht="15">
      <c r="C21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206B</dc:title>
  <dc:subject/>
  <dc:creator>Omega</dc:creator>
  <cp:keywords/>
  <dc:description/>
  <cp:lastModifiedBy>Cecile Marucchi</cp:lastModifiedBy>
  <cp:lastPrinted>2008-01-24T13:09:13Z</cp:lastPrinted>
  <dcterms:created xsi:type="dcterms:W3CDTF">2008-01-24T12:10:58Z</dcterms:created>
  <dcterms:modified xsi:type="dcterms:W3CDTF">2018-06-06T13:43:35Z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Da">
    <vt:lpwstr>2018-06-06T15:15:00Z</vt:lpwstr>
  </property>
  <property fmtid="{D5CDD505-2E9C-101B-9397-08002B2CF9AE}" pid="4" name="JSENavigati">
    <vt:lpwstr>269;#Market Notices|30457638-9bdc-44c7-a598-adeee3f575f0</vt:lpwstr>
  </property>
  <property fmtid="{D5CDD505-2E9C-101B-9397-08002B2CF9AE}" pid="5" name="JSE Market Notices Numb">
    <vt:lpwstr>206B</vt:lpwstr>
  </property>
  <property fmtid="{D5CDD505-2E9C-101B-9397-08002B2CF9AE}" pid="6" name="JSE Mark">
    <vt:lpwstr>;#Equity Derivatives;#</vt:lpwstr>
  </property>
  <property fmtid="{D5CDD505-2E9C-101B-9397-08002B2CF9AE}" pid="7" name="JSEKeywor">
    <vt:lpwstr/>
  </property>
  <property fmtid="{D5CDD505-2E9C-101B-9397-08002B2CF9AE}" pid="8" name="JSEDescripti">
    <vt:lpwstr>New Can-Do EXF - Basket Future - Total Return (BT09)</vt:lpwstr>
  </property>
  <property fmtid="{D5CDD505-2E9C-101B-9397-08002B2CF9AE}" pid="9" name="j50c28d78dcf4727baa6c3ad504fae">
    <vt:lpwstr>Market Notices|30457638-9bdc-44c7-a598-adeee3f575f0</vt:lpwstr>
  </property>
  <property fmtid="{D5CDD505-2E9C-101B-9397-08002B2CF9AE}" pid="10" name="TaxCatchA">
    <vt:lpwstr>7;#JSE Market Notices|1fcfaa15-fcf5-458d-b16e-485380aba6f6</vt:lpwstr>
  </property>
  <property fmtid="{D5CDD505-2E9C-101B-9397-08002B2CF9AE}" pid="11" name="JSE Navigati">
    <vt:lpwstr>7;#JSE Market Notices|1fcfaa15-fcf5-458d-b16e-485380aba6f6</vt:lpwstr>
  </property>
  <property fmtid="{D5CDD505-2E9C-101B-9397-08002B2CF9AE}" pid="12" name="m0955700237d4942bb2e7d3b8b3033">
    <vt:lpwstr>JSE Market Notices|1fcfaa15-fcf5-458d-b16e-485380aba6f6</vt:lpwstr>
  </property>
</Properties>
</file>